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mowy\umowy 2020\przetargi 2020\16 - nakładki 4 drogi -  luty\SWIZ\Ogłoszenie PZD.261.16.2020\SIWZ PZD.261.16.2020\Rozdz. 4 Kosztorys Ofertowy\Załączniki do Rozdz. 4\"/>
    </mc:Choice>
  </mc:AlternateContent>
  <xr:revisionPtr revIDLastSave="0" documentId="13_ncr:1_{9243C465-30BE-46F7-9CB7-D2486AF5E2E7}" xr6:coauthVersionLast="45" xr6:coauthVersionMax="45" xr10:uidLastSave="{00000000-0000-0000-0000-000000000000}"/>
  <bookViews>
    <workbookView xWindow="390" yWindow="390" windowWidth="13230" windowHeight="14100" xr2:uid="{00000000-000D-0000-FFFF-FFFF00000000}"/>
  </bookViews>
  <sheets>
    <sheet name="Ślepy koszt." sheetId="1" r:id="rId1"/>
    <sheet name="Arkusz1" sheetId="2" r:id="rId2"/>
  </sheets>
  <definedNames>
    <definedName name="_xlnm.Print_Area" localSheetId="0">'Ślepy koszt.'!$A$1:$G$46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2" l="1"/>
  <c r="G10" i="2"/>
  <c r="G9" i="2"/>
  <c r="G8" i="2"/>
  <c r="G7" i="2"/>
  <c r="G6" i="2"/>
  <c r="G5" i="2"/>
  <c r="G4" i="2"/>
  <c r="G3" i="2"/>
  <c r="G2" i="2"/>
  <c r="G1" i="2"/>
  <c r="G13" i="2" s="1"/>
</calcChain>
</file>

<file path=xl/sharedStrings.xml><?xml version="1.0" encoding="utf-8"?>
<sst xmlns="http://schemas.openxmlformats.org/spreadsheetml/2006/main" count="137" uniqueCount="74">
  <si>
    <t xml:space="preserve">04.04.02                   45 23 33 20-8 </t>
  </si>
  <si>
    <t>m2</t>
  </si>
  <si>
    <t>t</t>
  </si>
  <si>
    <t>Wartość</t>
  </si>
  <si>
    <t>Cena jedn.</t>
  </si>
  <si>
    <t>Ilość jedn.</t>
  </si>
  <si>
    <t>Jedn.</t>
  </si>
  <si>
    <t>Wyszczególnienie robót</t>
  </si>
  <si>
    <t>Nr SST Nr CPV</t>
  </si>
  <si>
    <t>L.p.</t>
  </si>
  <si>
    <t>szt</t>
  </si>
  <si>
    <t>m3</t>
  </si>
  <si>
    <t>studzienka ściekowa</t>
  </si>
  <si>
    <t>rozbiórka obrzezy</t>
  </si>
  <si>
    <t>rozbiórka koryt</t>
  </si>
  <si>
    <t>ustawienie nowego krawęznika</t>
  </si>
  <si>
    <t>m</t>
  </si>
  <si>
    <t>przekładka kostki</t>
  </si>
  <si>
    <t>ułożenie ścieku</t>
  </si>
  <si>
    <t>156+185=341*0,2=68,2</t>
  </si>
  <si>
    <t>podbudowa pod chodnik 10 cm</t>
  </si>
  <si>
    <t>uzupełnienie ziemią półki</t>
  </si>
  <si>
    <t>185*0.5*0,5=46,25</t>
  </si>
  <si>
    <t>rozbiórka ścieku</t>
  </si>
  <si>
    <t>156*0,2=31,2</t>
  </si>
  <si>
    <t>ustawienie obrzeży z rozbiórki</t>
  </si>
  <si>
    <t>korytowanie pod krawężnik</t>
  </si>
  <si>
    <t>185*0,6*0,4=44,4</t>
  </si>
  <si>
    <t>185*2=370+12*4=370+48zjazdy=418</t>
  </si>
  <si>
    <t>190+48=238</t>
  </si>
  <si>
    <t>05.03.05b                     45 23 32 20-7</t>
  </si>
  <si>
    <t>05.03.05a                     45 23 32 20-7</t>
  </si>
  <si>
    <t>I.</t>
  </si>
  <si>
    <t>II.</t>
  </si>
  <si>
    <t>Frezowanie istn. naw. bitum. o gr. do 4 cm,                 z wbudowaniem urobku na pobocze</t>
  </si>
  <si>
    <t>05.03.11 45 11 13 00-1</t>
  </si>
  <si>
    <t>Wykonanie warstwy ścieralnej z betonu asfaltowego AC/11S grub. 4 cm dla ruchu kat.      KR 3 (na całej szerokości jezdni) wraz ze skropieniem zgodnie ze SST 04.03.01</t>
  </si>
  <si>
    <t>06.03.01                   45 23 31 42-6</t>
  </si>
  <si>
    <t>Ścinka zawyżonych poboczy wraz z odwozem urobku w miejsce pozyskane przez Wykonawcę</t>
  </si>
  <si>
    <t>02.01.01          45 11 12 00-0</t>
  </si>
  <si>
    <t xml:space="preserve">Roboty ziemne wykonywane koparkami podsiębiernymi o poj.łyżki 0.40 m3 w gr.kat. III-IV z transp.urobku poza miejsce robót (w miejsce pozyskane przez Wykonawcę) </t>
  </si>
  <si>
    <t>02.03.01         45 11 12 00-0</t>
  </si>
  <si>
    <t>Formowanie i zagęszczanie nasypów o wysokości do 3,0 m, grunt kat. I-II wraz z zakupem i dostarczeniem gruntu w miejsce wbudowania</t>
  </si>
  <si>
    <t>03.01.01           45 23 21 30-2</t>
  </si>
  <si>
    <t>04.04.02             45 23 33 20-8</t>
  </si>
  <si>
    <t xml:space="preserve">Podbudowa z kruszywa łamanego 0/31,5, grubość warstwy po zagęszczeniu 20 cm </t>
  </si>
  <si>
    <t>Wykonanie obudowy wlotu i wylotu przepustu pod koroną drogi - ścianki czołowe żelbetowe z betonu C25/30</t>
  </si>
  <si>
    <t>III.</t>
  </si>
  <si>
    <t>IV.</t>
  </si>
  <si>
    <t>CENA NETTO ZAD. NR 3. (suma poz. 1 - 6):</t>
  </si>
  <si>
    <t>V.</t>
  </si>
  <si>
    <t>VI.</t>
  </si>
  <si>
    <t>CENA NETTO ZADANIA (suma poz. I - IV):</t>
  </si>
  <si>
    <t>VII.</t>
  </si>
  <si>
    <t>CENA BRUTTO (suma poz. V - VI):</t>
  </si>
  <si>
    <t>Uzupełnienie poboczy i zjazdów kruszywem łamanym 0/31 na szer.1,00 m przy śr. gr. w-wy 12 cm</t>
  </si>
  <si>
    <t>Zad. Nr 1. Remont drogi powiatowej Nr 1 647R relacji Padew Narodowa - Rożniaty                                                 od km 2+180 do km 3+220 na długości 1,040 km</t>
  </si>
  <si>
    <t>Kanały z rur PP łączonych na wcisk o śr. wewn. 600 mm na ławie betonowej C16/20 grub. 40 cm - przepust pod korona drogi</t>
  </si>
  <si>
    <t>Zad. Nr 2. Remont drogi powiatowej Nr 1 134R relacji Padew Narodowa - Babule                                                 od km 2+614 do km 3+414 na długości 0,800 km</t>
  </si>
  <si>
    <t>Frezowanie istn. naw. bitum. o gr. do 6 cm,                 z wbudowaniem urobku na pobocze</t>
  </si>
  <si>
    <t>CENA NETTO ZAD. NR 2. (suma poz. 1 - 5):</t>
  </si>
  <si>
    <t>Zad. Nr 3. Remont drogi powiatowej Nr 1 173R relacji Radomyśl Wielki - Dulcza Mała                                                od km 9+414 do km 9+764 na długości 0,350 km</t>
  </si>
  <si>
    <t>Uzupełnienie poboczy i zjazdów kruszywem łamanym 0/31 na szer.0,90 m - gr. w-wy 8 cm</t>
  </si>
  <si>
    <t>Zad. Nr 4. Remont drogi powiatowej Nr 1 147R relacji Gliny Wielkie - Gawłuszowice                                                                                                               od km 4+700 do km 7+000 na długości 2,300 km</t>
  </si>
  <si>
    <t>na wykonanie remontu odcinków dróg powiatowych Nr 1 647R, Nr 1 134R, Nr 1 173R                            oraz Nr 1 147R na terenie powiatu mieleckiego o łącznej długości 4,490 km</t>
  </si>
  <si>
    <t>CENA NETTO ZAD. NR 4. (suma poz. 1 - 5):</t>
  </si>
  <si>
    <t>Wyrównanie istniejącej nawierzchni betonem asfaltowym AC/16W dla ruchu kat. KR 2 (na całej szerokości jezdni) sposobem mechanicznym wraz z oczyszczniem i skropieniem zgodnie ze SST 04.03.01</t>
  </si>
  <si>
    <t>Wykonanie w-wy wiążącej z betonu asfaltowego AC/16W grub. 4 cm dla ruchu kat. KR 2 (na całej szerokości jezdni) wraz ze skropieniem zgodnie ze SST 04.03.01</t>
  </si>
  <si>
    <t>01.02.04              45 11 13 00-1</t>
  </si>
  <si>
    <t>CENA NETTO ZAD. NR 1. (suma poz. 1 - 10):</t>
  </si>
  <si>
    <t>Rozebranie przepustów rurowych pod koroną drogi - rury betonowe o śr. 60 cm wraz z odwozem i utylizacją po stronie Wykonawcy</t>
  </si>
  <si>
    <t xml:space="preserve">Wyrównanie istniejącej podbudowy z kruszywa łamanego kruszywem łamanym 0/31 (na całej szerokości jezdni) sposobem mechanicznym, grubość warstwy po zagęszczeniu 12 cm </t>
  </si>
  <si>
    <r>
      <t xml:space="preserve">                                     KOSZTORYS OFERTOWY                         </t>
    </r>
    <r>
      <rPr>
        <b/>
        <sz val="9"/>
        <rFont val="Arial"/>
        <family val="2"/>
        <charset val="238"/>
      </rPr>
      <t xml:space="preserve"> Formularz 4.1</t>
    </r>
  </si>
  <si>
    <t>PODATEK VAT (….% od poz. V):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</si>
</sst>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Czcionka tekstu podstawowego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7" fillId="0" borderId="0"/>
    <xf numFmtId="0" fontId="1" fillId="0" borderId="0"/>
    <xf numFmtId="0" fontId="7" fillId="0" borderId="0"/>
  </cellStyleXfs>
  <cellXfs count="107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3" fontId="1" fillId="0" borderId="1" xfId="1" applyNumberFormat="1" applyFill="1" applyBorder="1" applyAlignment="1">
      <alignment horizontal="right"/>
    </xf>
    <xf numFmtId="0" fontId="1" fillId="0" borderId="1" xfId="1" applyFont="1" applyFill="1" applyBorder="1" applyAlignment="1">
      <alignment horizontal="center" vertical="center" wrapText="1"/>
    </xf>
    <xf numFmtId="4" fontId="3" fillId="0" borderId="3" xfId="5" applyNumberFormat="1" applyFont="1" applyBorder="1"/>
    <xf numFmtId="4" fontId="0" fillId="0" borderId="0" xfId="0" applyNumberFormat="1"/>
    <xf numFmtId="164" fontId="1" fillId="0" borderId="1" xfId="1" applyNumberFormat="1" applyBorder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center"/>
    </xf>
    <xf numFmtId="3" fontId="8" fillId="0" borderId="1" xfId="1" applyNumberFormat="1" applyFont="1" applyFill="1" applyBorder="1" applyAlignment="1">
      <alignment horizontal="right"/>
    </xf>
    <xf numFmtId="4" fontId="8" fillId="0" borderId="3" xfId="5" applyNumberFormat="1" applyFont="1" applyBorder="1"/>
    <xf numFmtId="0" fontId="9" fillId="0" borderId="0" xfId="0" applyFont="1"/>
    <xf numFmtId="4" fontId="8" fillId="0" borderId="1" xfId="1" applyNumberFormat="1" applyFont="1" applyBorder="1" applyAlignment="1">
      <alignment horizontal="right"/>
    </xf>
    <xf numFmtId="0" fontId="1" fillId="0" borderId="1" xfId="1" applyFont="1" applyFill="1" applyBorder="1" applyAlignment="1">
      <alignment horizontal="left" vertical="center" wrapText="1"/>
    </xf>
    <xf numFmtId="0" fontId="10" fillId="0" borderId="0" xfId="0" applyFont="1"/>
    <xf numFmtId="0" fontId="11" fillId="0" borderId="2" xfId="0" applyFont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1" fillId="0" borderId="1" xfId="1" applyFont="1" applyBorder="1" applyAlignment="1">
      <alignment horizontal="center"/>
    </xf>
    <xf numFmtId="3" fontId="11" fillId="0" borderId="1" xfId="1" applyNumberFormat="1" applyFont="1" applyFill="1" applyBorder="1" applyAlignment="1">
      <alignment horizontal="right"/>
    </xf>
    <xf numFmtId="4" fontId="11" fillId="0" borderId="1" xfId="1" applyNumberFormat="1" applyFont="1" applyBorder="1" applyAlignment="1">
      <alignment horizontal="right"/>
    </xf>
    <xf numFmtId="4" fontId="11" fillId="0" borderId="3" xfId="5" applyNumberFormat="1" applyFont="1" applyBorder="1"/>
    <xf numFmtId="0" fontId="12" fillId="0" borderId="0" xfId="0" applyFont="1"/>
    <xf numFmtId="164" fontId="11" fillId="0" borderId="1" xfId="1" applyNumberFormat="1" applyFont="1" applyBorder="1" applyAlignment="1">
      <alignment horizontal="right"/>
    </xf>
    <xf numFmtId="0" fontId="1" fillId="0" borderId="2" xfId="0" applyFont="1" applyFill="1" applyBorder="1" applyAlignment="1">
      <alignment horizontal="center" vertical="center"/>
    </xf>
    <xf numFmtId="0" fontId="1" fillId="0" borderId="0" xfId="1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Alignment="1">
      <alignment horizontal="right"/>
    </xf>
    <xf numFmtId="0" fontId="1" fillId="0" borderId="0" xfId="0" applyFont="1" applyFill="1"/>
    <xf numFmtId="0" fontId="10" fillId="0" borderId="0" xfId="0" applyFont="1" applyAlignment="1">
      <alignment horizontal="center" wrapText="1"/>
    </xf>
    <xf numFmtId="0" fontId="6" fillId="0" borderId="0" xfId="1" applyFont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16" fillId="0" borderId="11" xfId="6" applyFont="1" applyFill="1" applyBorder="1" applyAlignment="1">
      <alignment horizontal="center"/>
    </xf>
    <xf numFmtId="0" fontId="17" fillId="0" borderId="12" xfId="6" applyFont="1" applyFill="1" applyBorder="1" applyAlignment="1">
      <alignment horizontal="center"/>
    </xf>
    <xf numFmtId="0" fontId="16" fillId="0" borderId="12" xfId="6" applyFont="1" applyFill="1" applyBorder="1" applyAlignment="1">
      <alignment horizontal="center"/>
    </xf>
    <xf numFmtId="3" fontId="16" fillId="0" borderId="13" xfId="6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center" vertical="center"/>
    </xf>
    <xf numFmtId="0" fontId="10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5" fillId="0" borderId="12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right" vertical="center"/>
    </xf>
    <xf numFmtId="4" fontId="1" fillId="0" borderId="12" xfId="1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Fill="1" applyBorder="1" applyAlignment="1">
      <alignment horizontal="right" vertical="center"/>
    </xf>
    <xf numFmtId="4" fontId="1" fillId="0" borderId="3" xfId="5" applyNumberFormat="1" applyFont="1" applyFill="1" applyBorder="1" applyAlignment="1">
      <alignment vertical="center"/>
    </xf>
    <xf numFmtId="0" fontId="2" fillId="0" borderId="10" xfId="1" applyFont="1" applyBorder="1" applyAlignment="1">
      <alignment horizontal="center" wrapText="1"/>
    </xf>
    <xf numFmtId="0" fontId="13" fillId="2" borderId="5" xfId="6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/>
    <xf numFmtId="0" fontId="1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4" fontId="1" fillId="0" borderId="15" xfId="5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/>
    </xf>
    <xf numFmtId="4" fontId="1" fillId="0" borderId="15" xfId="5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vertical="top" wrapText="1"/>
    </xf>
    <xf numFmtId="2" fontId="14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4" fontId="1" fillId="0" borderId="3" xfId="5" applyNumberFormat="1" applyFont="1" applyFill="1" applyBorder="1" applyAlignment="1">
      <alignment horizontal="right" vertical="center"/>
    </xf>
    <xf numFmtId="0" fontId="1" fillId="0" borderId="2" xfId="6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horizontal="center" vertical="center"/>
    </xf>
    <xf numFmtId="4" fontId="1" fillId="0" borderId="18" xfId="0" applyNumberFormat="1" applyFont="1" applyFill="1" applyBorder="1" applyAlignment="1">
      <alignment horizontal="right" vertical="center"/>
    </xf>
    <xf numFmtId="2" fontId="1" fillId="0" borderId="18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4" fontId="1" fillId="0" borderId="15" xfId="0" applyNumberFormat="1" applyFont="1" applyFill="1" applyBorder="1" applyAlignment="1">
      <alignment vertical="center"/>
    </xf>
    <xf numFmtId="0" fontId="19" fillId="0" borderId="19" xfId="0" applyFont="1" applyBorder="1" applyAlignment="1"/>
    <xf numFmtId="0" fontId="19" fillId="0" borderId="7" xfId="0" applyFont="1" applyBorder="1" applyAlignment="1"/>
    <xf numFmtId="0" fontId="19" fillId="0" borderId="14" xfId="0" applyFont="1" applyBorder="1" applyAlignment="1"/>
    <xf numFmtId="0" fontId="13" fillId="0" borderId="5" xfId="0" applyFont="1" applyBorder="1" applyAlignment="1">
      <alignment horizontal="center"/>
    </xf>
    <xf numFmtId="4" fontId="13" fillId="0" borderId="6" xfId="0" applyNumberFormat="1" applyFont="1" applyBorder="1"/>
    <xf numFmtId="4" fontId="8" fillId="0" borderId="0" xfId="0" applyNumberFormat="1" applyFont="1" applyFill="1" applyAlignment="1">
      <alignment vertical="center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vertical="top" wrapText="1"/>
    </xf>
    <xf numFmtId="0" fontId="14" fillId="0" borderId="17" xfId="0" applyFont="1" applyFill="1" applyBorder="1" applyAlignment="1">
      <alignment horizontal="center" vertical="center"/>
    </xf>
    <xf numFmtId="2" fontId="14" fillId="0" borderId="17" xfId="0" applyNumberFormat="1" applyFont="1" applyFill="1" applyBorder="1" applyAlignment="1">
      <alignment horizontal="right" vertical="center"/>
    </xf>
    <xf numFmtId="2" fontId="14" fillId="0" borderId="17" xfId="0" applyNumberFormat="1" applyFont="1" applyFill="1" applyBorder="1" applyAlignment="1">
      <alignment vertical="center"/>
    </xf>
    <xf numFmtId="0" fontId="13" fillId="0" borderId="10" xfId="0" applyFont="1" applyBorder="1" applyAlignment="1">
      <alignment horizontal="right" vertical="center" wrapText="1"/>
    </xf>
    <xf numFmtId="0" fontId="15" fillId="0" borderId="0" xfId="1" applyFont="1" applyAlignment="1">
      <alignment horizontal="center"/>
    </xf>
    <xf numFmtId="0" fontId="13" fillId="0" borderId="8" xfId="0" applyFont="1" applyFill="1" applyBorder="1" applyAlignment="1">
      <alignment horizontal="right" vertical="center" wrapText="1"/>
    </xf>
    <xf numFmtId="0" fontId="13" fillId="0" borderId="7" xfId="0" applyFont="1" applyFill="1" applyBorder="1" applyAlignment="1">
      <alignment horizontal="right" vertical="center" wrapText="1"/>
    </xf>
    <xf numFmtId="0" fontId="13" fillId="0" borderId="9" xfId="0" applyFont="1" applyFill="1" applyBorder="1" applyAlignment="1">
      <alignment horizontal="right" vertical="center" wrapText="1"/>
    </xf>
    <xf numFmtId="0" fontId="18" fillId="0" borderId="0" xfId="1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2" fillId="2" borderId="8" xfId="6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13" fillId="2" borderId="7" xfId="6" applyFont="1" applyFill="1" applyBorder="1" applyAlignment="1">
      <alignment horizontal="center" vertical="center" wrapText="1"/>
    </xf>
    <xf numFmtId="0" fontId="13" fillId="2" borderId="14" xfId="6" applyFont="1" applyFill="1" applyBorder="1" applyAlignment="1">
      <alignment horizontal="center" vertical="center" wrapText="1"/>
    </xf>
  </cellXfs>
  <cellStyles count="8">
    <cellStyle name="Normalny" xfId="0" builtinId="0"/>
    <cellStyle name="Normalny 2" xfId="3" xr:uid="{00000000-0005-0000-0000-000001000000}"/>
    <cellStyle name="Normalny 2 2" xfId="4" xr:uid="{00000000-0005-0000-0000-000002000000}"/>
    <cellStyle name="Normalny 2 2 2" xfId="2" xr:uid="{00000000-0005-0000-0000-000003000000}"/>
    <cellStyle name="Normalny 2 3" xfId="1" xr:uid="{00000000-0005-0000-0000-000004000000}"/>
    <cellStyle name="Normalny 3" xfId="5" xr:uid="{00000000-0005-0000-0000-000005000000}"/>
    <cellStyle name="Normalny 4" xfId="7" xr:uid="{00000000-0005-0000-0000-000006000000}"/>
    <cellStyle name="Normalny_Xl0000008" xfId="6" xr:uid="{00000000-0005-0000-0000-000007000000}"/>
  </cellStyles>
  <dxfs count="0"/>
  <tableStyles count="0" defaultTableStyle="TableStyleMedium2" defaultPivotStyle="PivotStyleLight16"/>
  <colors>
    <mruColors>
      <color rgb="FFEAEAEA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46"/>
  <sheetViews>
    <sheetView tabSelected="1" zoomScaleNormal="100" workbookViewId="0">
      <selection activeCell="B45" sqref="B45:F45"/>
    </sheetView>
  </sheetViews>
  <sheetFormatPr defaultColWidth="9" defaultRowHeight="12.75"/>
  <cols>
    <col min="1" max="1" width="3.5" style="29" customWidth="1"/>
    <col min="2" max="2" width="8.25" style="30" customWidth="1"/>
    <col min="3" max="3" width="36.625" style="29" customWidth="1"/>
    <col min="4" max="4" width="5.5" style="29" customWidth="1"/>
    <col min="5" max="5" width="8.75" style="31" customWidth="1"/>
    <col min="6" max="6" width="8.75" style="29" customWidth="1"/>
    <col min="7" max="7" width="11.875" style="29" customWidth="1"/>
    <col min="8" max="16384" width="9" style="29"/>
  </cols>
  <sheetData>
    <row r="2" spans="1:8" s="18" customFormat="1" ht="16.5">
      <c r="A2" s="96" t="s">
        <v>72</v>
      </c>
      <c r="B2" s="96"/>
      <c r="C2" s="96"/>
      <c r="D2" s="96"/>
      <c r="E2" s="96"/>
      <c r="F2" s="96"/>
      <c r="G2" s="96"/>
    </row>
    <row r="3" spans="1:8" s="18" customFormat="1" ht="11.25" customHeight="1">
      <c r="A3" s="34"/>
      <c r="B3" s="34"/>
      <c r="C3" s="34"/>
      <c r="D3" s="34"/>
      <c r="E3" s="34"/>
      <c r="F3" s="34"/>
      <c r="G3" s="34"/>
    </row>
    <row r="4" spans="1:8" s="18" customFormat="1" ht="14.25" customHeight="1">
      <c r="A4" s="100" t="s">
        <v>64</v>
      </c>
      <c r="B4" s="100"/>
      <c r="C4" s="100"/>
      <c r="D4" s="100"/>
      <c r="E4" s="100"/>
      <c r="F4" s="100"/>
      <c r="G4" s="100"/>
    </row>
    <row r="5" spans="1:8" s="18" customFormat="1" ht="17.25" customHeight="1">
      <c r="A5" s="101"/>
      <c r="B5" s="101"/>
      <c r="C5" s="101"/>
      <c r="D5" s="101"/>
      <c r="E5" s="101"/>
      <c r="F5" s="101"/>
      <c r="G5" s="101"/>
    </row>
    <row r="6" spans="1:8" s="18" customFormat="1" ht="12" customHeight="1" thickBot="1">
      <c r="A6" s="33"/>
      <c r="B6" s="33"/>
      <c r="C6" s="33"/>
      <c r="D6" s="33"/>
      <c r="E6" s="33"/>
      <c r="F6" s="33"/>
      <c r="G6" s="33"/>
    </row>
    <row r="7" spans="1:8" s="18" customFormat="1" ht="29.25" customHeight="1" thickBot="1">
      <c r="A7" s="52" t="s">
        <v>9</v>
      </c>
      <c r="B7" s="37" t="s">
        <v>8</v>
      </c>
      <c r="C7" s="38" t="s">
        <v>7</v>
      </c>
      <c r="D7" s="39" t="s">
        <v>6</v>
      </c>
      <c r="E7" s="60" t="s">
        <v>5</v>
      </c>
      <c r="F7" s="39" t="s">
        <v>4</v>
      </c>
      <c r="G7" s="40" t="s">
        <v>3</v>
      </c>
    </row>
    <row r="8" spans="1:8" s="32" customFormat="1" ht="13.5" thickBot="1">
      <c r="A8" s="41">
        <v>1</v>
      </c>
      <c r="B8" s="42">
        <v>2</v>
      </c>
      <c r="C8" s="43">
        <v>3</v>
      </c>
      <c r="D8" s="43">
        <v>4</v>
      </c>
      <c r="E8" s="43">
        <v>5</v>
      </c>
      <c r="F8" s="43">
        <v>6</v>
      </c>
      <c r="G8" s="44">
        <v>7</v>
      </c>
    </row>
    <row r="9" spans="1:8" s="32" customFormat="1" ht="32.25" customHeight="1" thickBot="1">
      <c r="A9" s="61" t="s">
        <v>32</v>
      </c>
      <c r="B9" s="102" t="s">
        <v>56</v>
      </c>
      <c r="C9" s="103"/>
      <c r="D9" s="103"/>
      <c r="E9" s="103"/>
      <c r="F9" s="103"/>
      <c r="G9" s="104"/>
    </row>
    <row r="10" spans="1:8" s="66" customFormat="1" ht="51">
      <c r="A10" s="45">
        <v>1</v>
      </c>
      <c r="B10" s="50" t="s">
        <v>39</v>
      </c>
      <c r="C10" s="46" t="s">
        <v>40</v>
      </c>
      <c r="D10" s="47" t="s">
        <v>11</v>
      </c>
      <c r="E10" s="57">
        <v>120</v>
      </c>
      <c r="F10" s="58"/>
      <c r="G10" s="59"/>
    </row>
    <row r="11" spans="1:8" s="66" customFormat="1" ht="51">
      <c r="A11" s="49">
        <v>2</v>
      </c>
      <c r="B11" s="50" t="s">
        <v>41</v>
      </c>
      <c r="C11" s="70" t="s">
        <v>42</v>
      </c>
      <c r="D11" s="68" t="s">
        <v>11</v>
      </c>
      <c r="E11" s="65">
        <v>120</v>
      </c>
      <c r="F11" s="71"/>
      <c r="G11" s="69"/>
    </row>
    <row r="12" spans="1:8" s="66" customFormat="1" ht="38.25">
      <c r="A12" s="89">
        <v>3</v>
      </c>
      <c r="B12" s="90" t="s">
        <v>68</v>
      </c>
      <c r="C12" s="91" t="s">
        <v>70</v>
      </c>
      <c r="D12" s="92" t="s">
        <v>16</v>
      </c>
      <c r="E12" s="93">
        <v>9</v>
      </c>
      <c r="F12" s="94"/>
      <c r="G12" s="59"/>
    </row>
    <row r="13" spans="1:8" s="73" customFormat="1" ht="38.25">
      <c r="A13" s="45">
        <v>4</v>
      </c>
      <c r="B13" s="50" t="s">
        <v>43</v>
      </c>
      <c r="C13" s="63" t="s">
        <v>57</v>
      </c>
      <c r="D13" s="50" t="s">
        <v>16</v>
      </c>
      <c r="E13" s="72">
        <v>9</v>
      </c>
      <c r="F13" s="72"/>
      <c r="G13" s="67"/>
    </row>
    <row r="14" spans="1:8" s="73" customFormat="1" ht="38.25">
      <c r="A14" s="45">
        <v>5</v>
      </c>
      <c r="B14" s="50" t="s">
        <v>43</v>
      </c>
      <c r="C14" s="17" t="s">
        <v>46</v>
      </c>
      <c r="D14" s="50" t="s">
        <v>11</v>
      </c>
      <c r="E14" s="72">
        <v>3</v>
      </c>
      <c r="F14" s="72"/>
      <c r="G14" s="67"/>
    </row>
    <row r="15" spans="1:8" s="81" customFormat="1" ht="38.25">
      <c r="A15" s="75">
        <v>6</v>
      </c>
      <c r="B15" s="76" t="s">
        <v>44</v>
      </c>
      <c r="C15" s="77" t="s">
        <v>45</v>
      </c>
      <c r="D15" s="78" t="s">
        <v>1</v>
      </c>
      <c r="E15" s="79">
        <v>130</v>
      </c>
      <c r="F15" s="80"/>
      <c r="G15" s="74"/>
      <c r="H15" s="88"/>
    </row>
    <row r="16" spans="1:8" s="48" customFormat="1" ht="38.25">
      <c r="A16" s="45">
        <v>7</v>
      </c>
      <c r="B16" s="50" t="s">
        <v>35</v>
      </c>
      <c r="C16" s="46" t="s">
        <v>34</v>
      </c>
      <c r="D16" s="47" t="s">
        <v>1</v>
      </c>
      <c r="E16" s="57">
        <v>225</v>
      </c>
      <c r="F16" s="58"/>
      <c r="G16" s="59"/>
    </row>
    <row r="17" spans="1:7" s="48" customFormat="1" ht="63.75">
      <c r="A17" s="28">
        <v>8</v>
      </c>
      <c r="B17" s="36" t="s">
        <v>30</v>
      </c>
      <c r="C17" s="17" t="s">
        <v>66</v>
      </c>
      <c r="D17" s="47" t="s">
        <v>2</v>
      </c>
      <c r="E17" s="55">
        <v>456</v>
      </c>
      <c r="F17" s="55"/>
      <c r="G17" s="59"/>
    </row>
    <row r="18" spans="1:7" s="48" customFormat="1" ht="51">
      <c r="A18" s="28">
        <v>9</v>
      </c>
      <c r="B18" s="36" t="s">
        <v>31</v>
      </c>
      <c r="C18" s="17" t="s">
        <v>36</v>
      </c>
      <c r="D18" s="47" t="s">
        <v>1</v>
      </c>
      <c r="E18" s="55">
        <v>4890</v>
      </c>
      <c r="F18" s="55"/>
      <c r="G18" s="59"/>
    </row>
    <row r="19" spans="1:7" s="48" customFormat="1" ht="39" thickBot="1">
      <c r="A19" s="51">
        <v>10</v>
      </c>
      <c r="B19" s="53" t="s">
        <v>0</v>
      </c>
      <c r="C19" s="17" t="s">
        <v>55</v>
      </c>
      <c r="D19" s="54" t="s">
        <v>1</v>
      </c>
      <c r="E19" s="56">
        <v>2280</v>
      </c>
      <c r="F19" s="56"/>
      <c r="G19" s="59"/>
    </row>
    <row r="20" spans="1:7" s="32" customFormat="1" ht="15.75" customHeight="1" thickBot="1">
      <c r="A20" s="35" t="s">
        <v>32</v>
      </c>
      <c r="B20" s="97" t="s">
        <v>69</v>
      </c>
      <c r="C20" s="98"/>
      <c r="D20" s="98"/>
      <c r="E20" s="98"/>
      <c r="F20" s="99"/>
      <c r="G20" s="62"/>
    </row>
    <row r="21" spans="1:7" s="32" customFormat="1" ht="32.25" customHeight="1" thickBot="1">
      <c r="A21" s="61" t="s">
        <v>33</v>
      </c>
      <c r="B21" s="102" t="s">
        <v>58</v>
      </c>
      <c r="C21" s="105"/>
      <c r="D21" s="105"/>
      <c r="E21" s="105"/>
      <c r="F21" s="105"/>
      <c r="G21" s="106"/>
    </row>
    <row r="22" spans="1:7" s="48" customFormat="1" ht="38.25">
      <c r="A22" s="45">
        <v>1</v>
      </c>
      <c r="B22" s="50" t="s">
        <v>35</v>
      </c>
      <c r="C22" s="46" t="s">
        <v>59</v>
      </c>
      <c r="D22" s="47" t="s">
        <v>1</v>
      </c>
      <c r="E22" s="57">
        <v>1290</v>
      </c>
      <c r="F22" s="58"/>
      <c r="G22" s="59"/>
    </row>
    <row r="23" spans="1:7" s="48" customFormat="1" ht="38.25">
      <c r="A23" s="28">
        <v>2</v>
      </c>
      <c r="B23" s="64" t="s">
        <v>37</v>
      </c>
      <c r="C23" s="17" t="s">
        <v>38</v>
      </c>
      <c r="D23" s="47" t="s">
        <v>1</v>
      </c>
      <c r="E23" s="57">
        <v>1600</v>
      </c>
      <c r="F23" s="58"/>
      <c r="G23" s="59"/>
    </row>
    <row r="24" spans="1:7" s="48" customFormat="1" ht="63.75">
      <c r="A24" s="28">
        <v>3</v>
      </c>
      <c r="B24" s="36" t="s">
        <v>30</v>
      </c>
      <c r="C24" s="17" t="s">
        <v>66</v>
      </c>
      <c r="D24" s="47" t="s">
        <v>2</v>
      </c>
      <c r="E24" s="55">
        <v>355</v>
      </c>
      <c r="F24" s="55"/>
      <c r="G24" s="59"/>
    </row>
    <row r="25" spans="1:7" s="48" customFormat="1" ht="51">
      <c r="A25" s="28">
        <v>4</v>
      </c>
      <c r="B25" s="36" t="s">
        <v>31</v>
      </c>
      <c r="C25" s="17" t="s">
        <v>36</v>
      </c>
      <c r="D25" s="47" t="s">
        <v>1</v>
      </c>
      <c r="E25" s="55">
        <v>4730</v>
      </c>
      <c r="F25" s="55"/>
      <c r="G25" s="59"/>
    </row>
    <row r="26" spans="1:7" s="48" customFormat="1" ht="39" thickBot="1">
      <c r="A26" s="51">
        <v>5</v>
      </c>
      <c r="B26" s="53" t="s">
        <v>0</v>
      </c>
      <c r="C26" s="17" t="s">
        <v>55</v>
      </c>
      <c r="D26" s="54" t="s">
        <v>1</v>
      </c>
      <c r="E26" s="56">
        <v>1900</v>
      </c>
      <c r="F26" s="56"/>
      <c r="G26" s="59"/>
    </row>
    <row r="27" spans="1:7" s="32" customFormat="1" ht="15.75" customHeight="1" thickBot="1">
      <c r="A27" s="35" t="s">
        <v>33</v>
      </c>
      <c r="B27" s="97" t="s">
        <v>60</v>
      </c>
      <c r="C27" s="98"/>
      <c r="D27" s="98"/>
      <c r="E27" s="98"/>
      <c r="F27" s="99"/>
      <c r="G27" s="62"/>
    </row>
    <row r="28" spans="1:7" s="32" customFormat="1" ht="32.25" customHeight="1" thickBot="1">
      <c r="A28" s="61" t="s">
        <v>47</v>
      </c>
      <c r="B28" s="102" t="s">
        <v>61</v>
      </c>
      <c r="C28" s="105"/>
      <c r="D28" s="105"/>
      <c r="E28" s="105"/>
      <c r="F28" s="105"/>
      <c r="G28" s="106"/>
    </row>
    <row r="29" spans="1:7" s="48" customFormat="1" ht="38.25">
      <c r="A29" s="28">
        <v>1</v>
      </c>
      <c r="B29" s="64" t="s">
        <v>37</v>
      </c>
      <c r="C29" s="17" t="s">
        <v>38</v>
      </c>
      <c r="D29" s="47" t="s">
        <v>1</v>
      </c>
      <c r="E29" s="57">
        <v>700</v>
      </c>
      <c r="F29" s="58"/>
      <c r="G29" s="59"/>
    </row>
    <row r="30" spans="1:7" s="48" customFormat="1" ht="38.25">
      <c r="A30" s="45">
        <v>2</v>
      </c>
      <c r="B30" s="64" t="s">
        <v>35</v>
      </c>
      <c r="C30" s="46" t="s">
        <v>34</v>
      </c>
      <c r="D30" s="47" t="s">
        <v>1</v>
      </c>
      <c r="E30" s="57">
        <v>90</v>
      </c>
      <c r="F30" s="58"/>
      <c r="G30" s="59"/>
    </row>
    <row r="31" spans="1:7" s="66" customFormat="1" ht="51">
      <c r="A31" s="45">
        <v>3</v>
      </c>
      <c r="B31" s="53" t="s">
        <v>0</v>
      </c>
      <c r="C31" s="17" t="s">
        <v>71</v>
      </c>
      <c r="D31" s="64" t="s">
        <v>1</v>
      </c>
      <c r="E31" s="57">
        <v>1650</v>
      </c>
      <c r="F31" s="58"/>
      <c r="G31" s="82"/>
    </row>
    <row r="32" spans="1:7" s="48" customFormat="1" ht="51">
      <c r="A32" s="28">
        <v>4</v>
      </c>
      <c r="B32" s="5" t="s">
        <v>30</v>
      </c>
      <c r="C32" s="46" t="s">
        <v>67</v>
      </c>
      <c r="D32" s="64" t="s">
        <v>1</v>
      </c>
      <c r="E32" s="55">
        <v>1155</v>
      </c>
      <c r="F32" s="55"/>
      <c r="G32" s="59"/>
    </row>
    <row r="33" spans="1:7" s="48" customFormat="1" ht="51">
      <c r="A33" s="28">
        <v>5</v>
      </c>
      <c r="B33" s="5" t="s">
        <v>31</v>
      </c>
      <c r="C33" s="17" t="s">
        <v>36</v>
      </c>
      <c r="D33" s="47" t="s">
        <v>1</v>
      </c>
      <c r="E33" s="55">
        <v>1120</v>
      </c>
      <c r="F33" s="55"/>
      <c r="G33" s="59"/>
    </row>
    <row r="34" spans="1:7" s="48" customFormat="1" ht="39" thickBot="1">
      <c r="A34" s="51">
        <v>6</v>
      </c>
      <c r="B34" s="53" t="s">
        <v>0</v>
      </c>
      <c r="C34" s="17" t="s">
        <v>62</v>
      </c>
      <c r="D34" s="54" t="s">
        <v>1</v>
      </c>
      <c r="E34" s="56">
        <v>700</v>
      </c>
      <c r="F34" s="56"/>
      <c r="G34" s="59"/>
    </row>
    <row r="35" spans="1:7" s="32" customFormat="1" ht="15.75" customHeight="1" thickBot="1">
      <c r="A35" s="35" t="s">
        <v>47</v>
      </c>
      <c r="B35" s="97" t="s">
        <v>49</v>
      </c>
      <c r="C35" s="98"/>
      <c r="D35" s="98"/>
      <c r="E35" s="98"/>
      <c r="F35" s="99"/>
      <c r="G35" s="62"/>
    </row>
    <row r="36" spans="1:7" s="32" customFormat="1" ht="32.25" customHeight="1" thickBot="1">
      <c r="A36" s="61" t="s">
        <v>48</v>
      </c>
      <c r="B36" s="102" t="s">
        <v>63</v>
      </c>
      <c r="C36" s="105"/>
      <c r="D36" s="105"/>
      <c r="E36" s="105"/>
      <c r="F36" s="105"/>
      <c r="G36" s="106"/>
    </row>
    <row r="37" spans="1:7" s="48" customFormat="1" ht="38.25">
      <c r="A37" s="45">
        <v>1</v>
      </c>
      <c r="B37" s="50" t="s">
        <v>35</v>
      </c>
      <c r="C37" s="46" t="s">
        <v>59</v>
      </c>
      <c r="D37" s="47" t="s">
        <v>1</v>
      </c>
      <c r="E37" s="57">
        <v>740</v>
      </c>
      <c r="F37" s="58"/>
      <c r="G37" s="59"/>
    </row>
    <row r="38" spans="1:7" s="48" customFormat="1" ht="38.25">
      <c r="A38" s="28">
        <v>2</v>
      </c>
      <c r="B38" s="64" t="s">
        <v>37</v>
      </c>
      <c r="C38" s="17" t="s">
        <v>38</v>
      </c>
      <c r="D38" s="47" t="s">
        <v>1</v>
      </c>
      <c r="E38" s="57">
        <v>4600</v>
      </c>
      <c r="F38" s="58"/>
      <c r="G38" s="59"/>
    </row>
    <row r="39" spans="1:7" s="48" customFormat="1" ht="63.75">
      <c r="A39" s="28">
        <v>3</v>
      </c>
      <c r="B39" s="36" t="s">
        <v>30</v>
      </c>
      <c r="C39" s="17" t="s">
        <v>66</v>
      </c>
      <c r="D39" s="47" t="s">
        <v>2</v>
      </c>
      <c r="E39" s="55">
        <v>1110</v>
      </c>
      <c r="F39" s="55"/>
      <c r="G39" s="59"/>
    </row>
    <row r="40" spans="1:7" s="48" customFormat="1" ht="51">
      <c r="A40" s="28">
        <v>4</v>
      </c>
      <c r="B40" s="36" t="s">
        <v>31</v>
      </c>
      <c r="C40" s="17" t="s">
        <v>36</v>
      </c>
      <c r="D40" s="47" t="s">
        <v>1</v>
      </c>
      <c r="E40" s="55">
        <v>12670</v>
      </c>
      <c r="F40" s="55"/>
      <c r="G40" s="59"/>
    </row>
    <row r="41" spans="1:7" s="48" customFormat="1" ht="39" thickBot="1">
      <c r="A41" s="51">
        <v>5</v>
      </c>
      <c r="B41" s="53" t="s">
        <v>0</v>
      </c>
      <c r="C41" s="17" t="s">
        <v>55</v>
      </c>
      <c r="D41" s="54" t="s">
        <v>1</v>
      </c>
      <c r="E41" s="56">
        <v>4600</v>
      </c>
      <c r="F41" s="56"/>
      <c r="G41" s="59"/>
    </row>
    <row r="42" spans="1:7" s="32" customFormat="1" ht="15.75" customHeight="1" thickBot="1">
      <c r="A42" s="35" t="s">
        <v>48</v>
      </c>
      <c r="B42" s="97" t="s">
        <v>65</v>
      </c>
      <c r="C42" s="98"/>
      <c r="D42" s="98"/>
      <c r="E42" s="98"/>
      <c r="F42" s="99"/>
      <c r="G42" s="62"/>
    </row>
    <row r="43" spans="1:7" ht="13.5" thickBot="1">
      <c r="A43" s="83"/>
      <c r="B43" s="84"/>
      <c r="C43" s="84"/>
      <c r="D43" s="84"/>
      <c r="E43" s="84"/>
      <c r="F43" s="84"/>
      <c r="G43" s="85"/>
    </row>
    <row r="44" spans="1:7" ht="15.75" thickBot="1">
      <c r="A44" s="86" t="s">
        <v>50</v>
      </c>
      <c r="B44" s="95" t="s">
        <v>52</v>
      </c>
      <c r="C44" s="95"/>
      <c r="D44" s="95"/>
      <c r="E44" s="95"/>
      <c r="F44" s="95"/>
      <c r="G44" s="87"/>
    </row>
    <row r="45" spans="1:7" ht="15.75" thickBot="1">
      <c r="A45" s="86" t="s">
        <v>51</v>
      </c>
      <c r="B45" s="95" t="s">
        <v>73</v>
      </c>
      <c r="C45" s="95"/>
      <c r="D45" s="95"/>
      <c r="E45" s="95"/>
      <c r="F45" s="95"/>
      <c r="G45" s="87"/>
    </row>
    <row r="46" spans="1:7" ht="15.75" thickBot="1">
      <c r="A46" s="86" t="s">
        <v>53</v>
      </c>
      <c r="B46" s="95" t="s">
        <v>54</v>
      </c>
      <c r="C46" s="95"/>
      <c r="D46" s="95"/>
      <c r="E46" s="95"/>
      <c r="F46" s="95"/>
      <c r="G46" s="87"/>
    </row>
  </sheetData>
  <mergeCells count="13">
    <mergeCell ref="B44:F44"/>
    <mergeCell ref="B45:F45"/>
    <mergeCell ref="B46:F46"/>
    <mergeCell ref="A2:G2"/>
    <mergeCell ref="B20:F20"/>
    <mergeCell ref="A4:G5"/>
    <mergeCell ref="B9:G9"/>
    <mergeCell ref="B42:F42"/>
    <mergeCell ref="B28:G28"/>
    <mergeCell ref="B35:F35"/>
    <mergeCell ref="B36:G36"/>
    <mergeCell ref="B21:G21"/>
    <mergeCell ref="B27:F27"/>
  </mergeCells>
  <pageMargins left="0.7" right="0.7" top="0.75" bottom="0.75" header="0.3" footer="0.3"/>
  <pageSetup paperSize="9" scale="96" firstPageNumber="5" fitToHeight="0" orientation="portrait" useFirstPageNumber="1" r:id="rId1"/>
  <headerFooter alignWithMargins="0"/>
  <rowBreaks count="2" manualBreakCount="2">
    <brk id="20" max="16383" man="1"/>
    <brk id="3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"/>
  <sheetViews>
    <sheetView workbookViewId="0">
      <selection activeCell="H20" sqref="H20"/>
    </sheetView>
  </sheetViews>
  <sheetFormatPr defaultRowHeight="14.25"/>
  <cols>
    <col min="3" max="3" width="15.375" customWidth="1"/>
  </cols>
  <sheetData>
    <row r="1" spans="1:8" s="26" customFormat="1" ht="30.75" customHeight="1">
      <c r="A1" s="19"/>
      <c r="B1" s="20"/>
      <c r="C1" s="21" t="s">
        <v>12</v>
      </c>
      <c r="D1" s="22" t="s">
        <v>10</v>
      </c>
      <c r="E1" s="23">
        <v>2</v>
      </c>
      <c r="F1" s="27">
        <v>1200</v>
      </c>
      <c r="G1" s="25">
        <f t="shared" ref="G1:G11" si="0">$E1*F1</f>
        <v>2400</v>
      </c>
    </row>
    <row r="2" spans="1:8" s="26" customFormat="1">
      <c r="A2" s="19"/>
      <c r="B2" s="20"/>
      <c r="C2" s="21" t="s">
        <v>13</v>
      </c>
      <c r="D2" s="22" t="s">
        <v>16</v>
      </c>
      <c r="E2" s="23">
        <v>418</v>
      </c>
      <c r="F2" s="27">
        <v>5</v>
      </c>
      <c r="G2" s="25">
        <f t="shared" si="0"/>
        <v>2090</v>
      </c>
      <c r="H2" s="26" t="s">
        <v>28</v>
      </c>
    </row>
    <row r="3" spans="1:8" s="26" customFormat="1">
      <c r="A3" s="19"/>
      <c r="B3" s="20"/>
      <c r="C3" s="21" t="s">
        <v>14</v>
      </c>
      <c r="D3" s="22" t="s">
        <v>16</v>
      </c>
      <c r="E3" s="23">
        <v>80</v>
      </c>
      <c r="F3" s="27">
        <v>10</v>
      </c>
      <c r="G3" s="25">
        <f t="shared" si="0"/>
        <v>800</v>
      </c>
    </row>
    <row r="4" spans="1:8" ht="25.5">
      <c r="A4" s="1"/>
      <c r="B4" s="5"/>
      <c r="C4" s="3" t="s">
        <v>26</v>
      </c>
      <c r="D4" s="2" t="s">
        <v>11</v>
      </c>
      <c r="E4" s="4">
        <v>44</v>
      </c>
      <c r="F4" s="8">
        <v>88</v>
      </c>
      <c r="G4" s="6">
        <f t="shared" si="0"/>
        <v>3872</v>
      </c>
      <c r="H4" t="s">
        <v>27</v>
      </c>
    </row>
    <row r="5" spans="1:8" s="26" customFormat="1" ht="25.5">
      <c r="A5" s="19"/>
      <c r="B5" s="20"/>
      <c r="C5" s="21" t="s">
        <v>15</v>
      </c>
      <c r="D5" s="22" t="s">
        <v>16</v>
      </c>
      <c r="E5" s="23">
        <v>185</v>
      </c>
      <c r="F5" s="27">
        <v>45</v>
      </c>
      <c r="G5" s="25">
        <f t="shared" si="0"/>
        <v>8325</v>
      </c>
    </row>
    <row r="6" spans="1:8" s="26" customFormat="1" ht="25.5">
      <c r="A6" s="19"/>
      <c r="B6" s="20"/>
      <c r="C6" s="21" t="s">
        <v>25</v>
      </c>
      <c r="D6" s="22" t="s">
        <v>16</v>
      </c>
      <c r="E6" s="23">
        <v>238</v>
      </c>
      <c r="F6" s="24">
        <v>23</v>
      </c>
      <c r="G6" s="25">
        <f t="shared" si="0"/>
        <v>5474</v>
      </c>
      <c r="H6" s="26" t="s">
        <v>29</v>
      </c>
    </row>
    <row r="7" spans="1:8" s="26" customFormat="1">
      <c r="A7" s="19"/>
      <c r="B7" s="20"/>
      <c r="C7" s="21" t="s">
        <v>17</v>
      </c>
      <c r="D7" s="22" t="s">
        <v>1</v>
      </c>
      <c r="E7" s="23">
        <v>508</v>
      </c>
      <c r="F7" s="24">
        <v>28</v>
      </c>
      <c r="G7" s="25">
        <f t="shared" si="0"/>
        <v>14224</v>
      </c>
    </row>
    <row r="8" spans="1:8" s="26" customFormat="1" ht="25.5">
      <c r="A8" s="19"/>
      <c r="B8" s="20"/>
      <c r="C8" s="21" t="s">
        <v>20</v>
      </c>
      <c r="D8" s="22" t="s">
        <v>1</v>
      </c>
      <c r="E8" s="23">
        <v>278</v>
      </c>
      <c r="F8" s="24">
        <v>12</v>
      </c>
      <c r="G8" s="25">
        <f t="shared" si="0"/>
        <v>3336</v>
      </c>
    </row>
    <row r="9" spans="1:8" s="15" customFormat="1" ht="25.5">
      <c r="A9" s="9"/>
      <c r="B9" s="10"/>
      <c r="C9" s="11" t="s">
        <v>21</v>
      </c>
      <c r="D9" s="12" t="s">
        <v>11</v>
      </c>
      <c r="E9" s="13">
        <v>46</v>
      </c>
      <c r="F9" s="16">
        <v>25</v>
      </c>
      <c r="G9" s="14">
        <f t="shared" si="0"/>
        <v>1150</v>
      </c>
      <c r="H9" s="15" t="s">
        <v>22</v>
      </c>
    </row>
    <row r="10" spans="1:8" s="26" customFormat="1">
      <c r="A10" s="19"/>
      <c r="B10" s="20"/>
      <c r="C10" s="21" t="s">
        <v>23</v>
      </c>
      <c r="D10" s="22" t="s">
        <v>1</v>
      </c>
      <c r="E10" s="23">
        <v>31</v>
      </c>
      <c r="F10" s="24">
        <v>5</v>
      </c>
      <c r="G10" s="25">
        <f t="shared" si="0"/>
        <v>155</v>
      </c>
      <c r="H10" s="26" t="s">
        <v>24</v>
      </c>
    </row>
    <row r="11" spans="1:8" s="26" customFormat="1" ht="60" customHeight="1">
      <c r="A11" s="19"/>
      <c r="B11" s="20"/>
      <c r="C11" s="21" t="s">
        <v>18</v>
      </c>
      <c r="D11" s="22" t="s">
        <v>1</v>
      </c>
      <c r="E11" s="23">
        <v>68</v>
      </c>
      <c r="F11" s="24">
        <v>80</v>
      </c>
      <c r="G11" s="25">
        <f t="shared" si="0"/>
        <v>5440</v>
      </c>
      <c r="H11" s="26" t="s">
        <v>19</v>
      </c>
    </row>
    <row r="13" spans="1:8">
      <c r="G13" s="7">
        <f>SUM(G1:G12)</f>
        <v>47266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Ślepy koszt.</vt:lpstr>
      <vt:lpstr>Arkusz1</vt:lpstr>
      <vt:lpstr>'Ślepy koszt.'!Obszar_wydruku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AGNIESZKA.KACZKOWSKA</cp:lastModifiedBy>
  <cp:lastPrinted>2020-02-10T07:58:25Z</cp:lastPrinted>
  <dcterms:created xsi:type="dcterms:W3CDTF">2014-10-02T11:41:11Z</dcterms:created>
  <dcterms:modified xsi:type="dcterms:W3CDTF">2020-02-12T10:03:11Z</dcterms:modified>
</cp:coreProperties>
</file>